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55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Checklist'!$B$1:$H$79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52511"/>
</workbook>
</file>

<file path=xl/calcChain.xml><?xml version="1.0" encoding="utf-8"?>
<calcChain xmlns="http://schemas.openxmlformats.org/spreadsheetml/2006/main">
  <c r="J57" i="4" l="1"/>
  <c r="J53" i="4"/>
  <c r="J45" i="4"/>
  <c r="J41" i="4"/>
  <c r="J38" i="4"/>
  <c r="J59" i="4" l="1"/>
  <c r="J58" i="4"/>
  <c r="J56" i="4"/>
  <c r="J55" i="4"/>
  <c r="J54" i="4"/>
  <c r="J52" i="4"/>
  <c r="J51" i="4"/>
  <c r="J50" i="4"/>
  <c r="J49" i="4"/>
  <c r="J48" i="4"/>
  <c r="J47" i="4"/>
  <c r="J46" i="4"/>
  <c r="J44" i="4"/>
  <c r="J43" i="4"/>
  <c r="J42" i="4"/>
  <c r="J33" i="4"/>
  <c r="J40" i="4"/>
  <c r="J39" i="4"/>
  <c r="J37" i="4"/>
  <c r="J36" i="4"/>
  <c r="J35" i="4"/>
  <c r="J29" i="4"/>
  <c r="J34" i="4"/>
  <c r="J32" i="4"/>
  <c r="J31" i="4"/>
  <c r="J30" i="4"/>
  <c r="J28" i="4"/>
  <c r="J27" i="4"/>
  <c r="J25" i="4"/>
  <c r="J26" i="4"/>
  <c r="J24" i="4"/>
  <c r="J23" i="4"/>
  <c r="J22" i="4"/>
  <c r="J21" i="4"/>
  <c r="J19" i="4"/>
  <c r="J20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<sst xmlns="http://schemas.openxmlformats.org/spreadsheetml/2006/main" count="83" uniqueCount="79">
  <si>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</si>
  <si>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</si>
  <si>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</si>
  <si>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</si>
  <si>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</si>
  <si>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</si>
  <si>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</si>
  <si>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</si>
  <si>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</si>
  <si>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</si>
  <si>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</si>
  <si>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</si>
  <si>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</si>
  <si>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</si>
  <si>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</si>
  <si>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</si>
  <si>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</si>
  <si>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</si>
  <si>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</si>
  <si>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</si>
  <si>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</si>
  <si>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</si>
  <si>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</si>
  <si>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</si>
  <si>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</si>
  <si>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</si>
  <si>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</si>
  <si>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</si>
  <si>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</si>
  <si>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t xml:space="preserve">Form: 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</si>
  <si>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</si>
  <si>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</si>
  <si>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601 Slope and Channel Protection</t>
  </si>
  <si>
    <r>
      <t xml:space="preserve">Is the Contractor using excavated or removed materials for any part of this work?
</t>
    </r>
    <r>
      <rPr>
        <b/>
        <sz val="10"/>
        <rFont val="Times New Roman"/>
        <family val="1"/>
      </rPr>
      <t>Document the use of Clean Hard Fill on form CA-EW-20.</t>
    </r>
  </si>
  <si>
    <t>Riprap</t>
  </si>
  <si>
    <t>601.04 D</t>
  </si>
  <si>
    <t xml:space="preserve">If using 6-inch Reinforced Concrete Slab, was the appropriate reinforcing applied and extended through formed joints? </t>
  </si>
  <si>
    <t>601.04 C</t>
  </si>
  <si>
    <t>If using Cloth or Burlap Bags, did the contractor follow the prescriptions for filling and placing the bags?</t>
  </si>
  <si>
    <t>601.04 B</t>
  </si>
  <si>
    <t>If Articulating Concrete Block Revetment System is used, does the material conform to 712.13?</t>
  </si>
  <si>
    <t>601.04 A</t>
  </si>
  <si>
    <t xml:space="preserve">If RPCC is used, was all reinforcing steel removed to within 1-inch of outside surface per 703.19?  </t>
  </si>
  <si>
    <t xml:space="preserve">If Flat Stones or Broken Concrete is used, does the material meet the size requirements?  </t>
  </si>
  <si>
    <t>Grouted Riprap or Rock</t>
  </si>
  <si>
    <t>Was the riprap or rock wetted prior to the installation of the grout?</t>
  </si>
  <si>
    <t>Was the grout proportion measured (1Portland:3 Sand)?</t>
  </si>
  <si>
    <t>Crushed Aggregate Slope Protection</t>
  </si>
  <si>
    <t xml:space="preserve">Does the material extend to the limits shown on the plans? </t>
  </si>
  <si>
    <t>Was the material placed on a geotextile fabric?</t>
  </si>
  <si>
    <t>Was the minimum 12-inch thickness met?</t>
  </si>
  <si>
    <t>Concrete Slope Protection</t>
  </si>
  <si>
    <t>Was the block grid pattern laid out and installed appropriately?</t>
  </si>
  <si>
    <t>Was the expansion joint properly installed around pier columns when the columns extend through the slab?</t>
  </si>
  <si>
    <t>Does the slab extend to the limits shown on plans?</t>
  </si>
  <si>
    <r>
      <t xml:space="preserve">Is the slab the correct thickness throughout?
</t>
    </r>
    <r>
      <rPr>
        <b/>
        <i/>
        <sz val="10"/>
        <rFont val="Times New Roman"/>
        <family val="1"/>
      </rPr>
      <t>Slab thickness increases to 18-inches at the bottom to prevent sliding.</t>
    </r>
  </si>
  <si>
    <t>Dumped Rock Fill</t>
  </si>
  <si>
    <t>Does the rock extend to the limits shown on the plans?</t>
  </si>
  <si>
    <t>Was the rock placed to ensure a continuous surface conforming to the slope?</t>
  </si>
  <si>
    <t>Rock Channel Protection</t>
  </si>
  <si>
    <t>Was the correct size material provided for the Type specified on the plans?</t>
  </si>
  <si>
    <t>Was the geotextile fabric or aggregate filter installed as required by the plans?</t>
  </si>
  <si>
    <r>
      <t xml:space="preserve">Does the thickness of the RCP conform to the thickness shown on the plans?
</t>
    </r>
    <r>
      <rPr>
        <b/>
        <i/>
        <sz val="10"/>
        <rFont val="Times New Roman"/>
        <family val="1"/>
      </rPr>
      <t>Thickness of RCP should not include 6-inch aggregate filter unless otherwise indicated.</t>
    </r>
  </si>
  <si>
    <t>Detention Basin Filter, Infiltration Basin Filter, Infiltration Trench Filter or Bioretention Cell</t>
  </si>
  <si>
    <t>Does the material conform to 703.20 and meet the sizing and thickness requirements for the application?</t>
  </si>
  <si>
    <r>
      <t xml:space="preserve">Was the geotextile fabric placed according to prescriptions?
</t>
    </r>
    <r>
      <rPr>
        <b/>
        <sz val="10"/>
        <rFont val="Times New Roman"/>
        <family val="1"/>
      </rPr>
      <t>Document the installation of the geotextile fabric.</t>
    </r>
  </si>
  <si>
    <t>Paved Gutter</t>
  </si>
  <si>
    <t>Were the impressed joints properly installed?</t>
  </si>
  <si>
    <t>Was the gutter sub-grade properly prepared?</t>
  </si>
  <si>
    <t>Was the gutter tied into pavement or other rigid structure?</t>
  </si>
  <si>
    <t>Is the dimension shape as shown on the plan?</t>
  </si>
  <si>
    <t>Tied Concrete Block Mat</t>
  </si>
  <si>
    <t xml:space="preserve">Does the mat extend to the limits shown on the plans?  </t>
  </si>
  <si>
    <t>Does the mat material conform to the Type specified on the plans or SCD DM-4.1?</t>
  </si>
  <si>
    <r>
      <t>Was the mat installed per the manufacturer's recommendations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(pinned, leading edge buried, etc.)?  </t>
    </r>
  </si>
  <si>
    <t>Articulating Concrete Block Revetment System</t>
  </si>
  <si>
    <t xml:space="preserve">Does the block system material conform to the Type required in the plans? </t>
  </si>
  <si>
    <t>Was the block system installed as shown on the plans?</t>
  </si>
  <si>
    <t xml:space="preserve">Special attention should be given to 601 items associated with environmental resources.  Rock Channel Protection along a waterway may require increased oversight during placement to ensure compliance with 404/401 laws.  Filters placed for post-construction BMP's (Bioretention Cell, Detention Basin, etc.) are critical to the performance of the BMP and are considered part of the project's environmental commitments.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</si>
</sst>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R79"/>
  <sheetViews>
    <sheetView showGridLines="0" tabSelected="1" zoomScale="93" zoomScaleNormal="93" workbookViewId="0">
      <selection activeCell="C9" sqref="C9"/>
    </sheetView>
  </sheetViews>
  <sheetFormatPr defaultColWidth="8.7109375" defaultRowHeight="12.75" x14ac:dyDescent="0.2"/>
  <cols>
    <col min="1" max="1" width="1.5703125" style="13" customWidth="1"/>
    <col min="2" max="2" width="12.42578125" style="13" customWidth="1"/>
    <col min="3" max="3" width="37.5703125" style="13" customWidth="1"/>
    <col min="4" max="4" width="18" style="13" customWidth="1"/>
    <col min="5" max="5" width="20.7109375" style="13" customWidth="1"/>
    <col min="6" max="6" width="9.5703125" style="13" customWidth="1"/>
    <col min="7" max="7" width="40.7109375" style="13" customWidth="1"/>
    <col min="8" max="8" width="12.7109375" style="13" customWidth="1"/>
    <col min="9" max="16384" width="8.7109375" style="13"/>
  </cols>
  <sheetData>
    <row r="1" spans="2:27" ht="15.75" x14ac:dyDescent="0.25">
      <c r="B1" s="46" t="s">
        <v>29</v>
      </c>
      <c r="C1" s="45" t="str">
        <f ca="1">MID(CELL("filename"),SEARCH("[",CELL("filename"))+1, SEARCH("]",CELL("filename"))-SEARCH("[",CELL("filename"))-6)</f>
        <v>CA-Q-0601_20170120</v>
      </c>
      <c r="D1" s="44"/>
      <c r="E1" s="44"/>
      <c r="F1" s="44"/>
      <c r="G1" s="44"/>
      <c r="H1" s="44"/>
    </row>
    <row r="2" spans="2:27" ht="15" x14ac:dyDescent="0.25">
      <c r="B2" s="43"/>
    </row>
    <row r="3" spans="2:27" ht="18.75" x14ac:dyDescent="0.3">
      <c r="B3" s="4" t="s">
        <v>4</v>
      </c>
      <c r="H3" s="14"/>
      <c r="AA3" s="13" t="s">
        <v>23</v>
      </c>
    </row>
    <row r="4" spans="2:27" ht="18.75" x14ac:dyDescent="0.3">
      <c r="B4" s="4" t="s">
        <v>5</v>
      </c>
      <c r="C4" s="4"/>
      <c r="D4" s="4"/>
      <c r="E4" s="4"/>
      <c r="F4" s="4"/>
      <c r="G4" s="4"/>
      <c r="H4" s="14"/>
      <c r="AA4" s="13" t="s">
        <v>24</v>
      </c>
    </row>
    <row r="5" spans="2:27" ht="18.75" x14ac:dyDescent="0.3">
      <c r="B5" s="4" t="s">
        <v>32</v>
      </c>
      <c r="C5" s="4"/>
      <c r="D5" s="4"/>
      <c r="E5" s="4"/>
      <c r="F5" s="4"/>
      <c r="G5" s="43"/>
      <c r="H5" s="14"/>
    </row>
    <row r="6" spans="2:27" ht="18.75" x14ac:dyDescent="0.3">
      <c r="B6" s="4"/>
      <c r="C6" s="4"/>
      <c r="D6" s="4"/>
      <c r="E6" s="4"/>
      <c r="F6" s="4"/>
      <c r="G6" s="4"/>
      <c r="H6" s="14"/>
    </row>
    <row r="7" spans="2:27" ht="18.75" x14ac:dyDescent="0.3">
      <c r="B7" s="5" t="s">
        <v>0</v>
      </c>
      <c r="C7" s="33"/>
      <c r="D7" s="1"/>
      <c r="E7" s="1"/>
      <c r="F7" s="1"/>
      <c r="G7" s="34" t="s">
        <v>12</v>
      </c>
      <c r="H7" s="35">
        <f>SUM(J17:J73)</f>
        <v>0</v>
      </c>
    </row>
    <row r="8" spans="2:27" s="30" customFormat="1" ht="15.75" x14ac:dyDescent="0.2">
      <c r="B8" s="25" t="s">
        <v>13</v>
      </c>
      <c r="C8" s="36"/>
      <c r="D8" s="25" t="s">
        <v>14</v>
      </c>
      <c r="E8" s="36"/>
      <c r="F8" s="25" t="s">
        <v>15</v>
      </c>
      <c r="G8" s="56"/>
      <c r="H8" s="57"/>
      <c r="AA8" s="13"/>
    </row>
    <row r="9" spans="2:27" s="30" customFormat="1" ht="15.75" x14ac:dyDescent="0.2">
      <c r="B9" s="25" t="s">
        <v>16</v>
      </c>
      <c r="C9" s="36"/>
      <c r="D9" s="25" t="s">
        <v>17</v>
      </c>
      <c r="E9" s="56"/>
      <c r="F9" s="61"/>
      <c r="G9" s="61"/>
      <c r="H9" s="57"/>
    </row>
    <row r="10" spans="2:27" s="30" customFormat="1" ht="15.75" x14ac:dyDescent="0.2">
      <c r="B10" s="25" t="s">
        <v>18</v>
      </c>
      <c r="C10" s="36"/>
      <c r="D10" s="62" t="s">
        <v>19</v>
      </c>
      <c r="E10" s="62"/>
      <c r="F10" s="63"/>
      <c r="G10" s="63"/>
      <c r="H10" s="64"/>
    </row>
    <row r="11" spans="2:27" s="30" customFormat="1" ht="15.75" x14ac:dyDescent="0.2">
      <c r="B11" s="25" t="s">
        <v>20</v>
      </c>
      <c r="C11" s="65"/>
      <c r="D11" s="65"/>
      <c r="E11" s="65"/>
      <c r="F11" s="65"/>
      <c r="G11" s="65"/>
      <c r="H11" s="65"/>
    </row>
    <row r="12" spans="2:27" s="30" customFormat="1" ht="15.75" x14ac:dyDescent="0.2">
      <c r="B12" s="25" t="s">
        <v>21</v>
      </c>
      <c r="C12" s="65"/>
      <c r="D12" s="65"/>
      <c r="E12" s="65"/>
      <c r="F12" s="65"/>
      <c r="G12" s="65"/>
      <c r="H12" s="65"/>
    </row>
    <row r="13" spans="2:27" s="30" customFormat="1" ht="15.75" x14ac:dyDescent="0.2">
      <c r="B13" s="6"/>
      <c r="C13" s="37"/>
      <c r="D13" s="23"/>
      <c r="E13" s="6"/>
      <c r="F13" s="6"/>
      <c r="G13" s="38"/>
      <c r="H13" s="39"/>
    </row>
    <row r="14" spans="2:27" s="30" customFormat="1" ht="18.75" x14ac:dyDescent="0.3">
      <c r="B14" s="7" t="s">
        <v>1</v>
      </c>
      <c r="C14" s="37"/>
      <c r="D14" s="23"/>
      <c r="E14" s="8"/>
      <c r="F14" s="38"/>
      <c r="G14" s="38"/>
      <c r="H14" s="39"/>
    </row>
    <row r="15" spans="2:27" s="31" customFormat="1" ht="31.5" x14ac:dyDescent="0.2">
      <c r="B15" s="40" t="s">
        <v>22</v>
      </c>
      <c r="C15" s="40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30"/>
    </row>
    <row r="16" spans="2:27" ht="15" customHeight="1" x14ac:dyDescent="0.2">
      <c r="B16" s="53" t="s">
        <v>28</v>
      </c>
      <c r="C16" s="54"/>
      <c r="D16" s="54"/>
      <c r="E16" s="54"/>
      <c r="F16" s="54"/>
      <c r="G16" s="54"/>
      <c r="H16" s="55"/>
      <c r="AA16" s="31"/>
    </row>
    <row r="17" spans="2:40" s="2" customFormat="1" ht="95.45" customHeight="1" x14ac:dyDescent="0.2">
      <c r="B17" s="42"/>
      <c r="C17" s="15" t="s">
        <v>30</v>
      </c>
      <c r="D17" s="16" t="s">
        <v>27</v>
      </c>
      <c r="E17" s="12"/>
      <c r="F17" s="12"/>
      <c r="G17" s="26" t="s">
        <v>26</v>
      </c>
      <c r="H17" s="42"/>
      <c r="J17" s="41">
        <f t="shared" ref="J17:J59" si="0">IF(H17="N",1,0)</f>
        <v>0</v>
      </c>
      <c r="AA17" s="13"/>
    </row>
    <row r="18" spans="2:40" s="17" customFormat="1" ht="58.5" customHeight="1" x14ac:dyDescent="0.2">
      <c r="B18" s="42"/>
      <c r="C18" s="9" t="s">
        <v>31</v>
      </c>
      <c r="D18" s="16" t="s">
        <v>27</v>
      </c>
      <c r="E18" s="12"/>
      <c r="F18" s="12"/>
      <c r="G18" s="26" t="s">
        <v>26</v>
      </c>
      <c r="H18" s="42"/>
      <c r="I18" s="21"/>
      <c r="J18" s="41">
        <f t="shared" si="0"/>
        <v>0</v>
      </c>
      <c r="K18" s="21"/>
      <c r="L18" s="2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2:40" s="2" customFormat="1" ht="61.5" customHeight="1" x14ac:dyDescent="0.2">
      <c r="B19" s="42"/>
      <c r="C19" s="15" t="s">
        <v>33</v>
      </c>
      <c r="D19" s="16">
        <v>601.01</v>
      </c>
      <c r="E19" s="9"/>
      <c r="F19" s="11"/>
      <c r="G19" s="11"/>
      <c r="H19" s="42"/>
      <c r="J19" s="41">
        <f t="shared" si="0"/>
        <v>0</v>
      </c>
    </row>
    <row r="20" spans="2:40" ht="15" customHeight="1" x14ac:dyDescent="0.2">
      <c r="B20" s="53" t="s">
        <v>34</v>
      </c>
      <c r="C20" s="54"/>
      <c r="D20" s="54"/>
      <c r="E20" s="54"/>
      <c r="F20" s="54"/>
      <c r="G20" s="54"/>
      <c r="H20" s="55"/>
      <c r="J20" s="41">
        <f>IF(H20="N",1,0)</f>
        <v>0</v>
      </c>
      <c r="AA20" s="31"/>
    </row>
    <row r="21" spans="2:40" s="2" customFormat="1" ht="50.1" customHeight="1" x14ac:dyDescent="0.2">
      <c r="B21" s="42"/>
      <c r="C21" s="15" t="s">
        <v>43</v>
      </c>
      <c r="D21" s="16" t="s">
        <v>41</v>
      </c>
      <c r="E21" s="9"/>
      <c r="F21" s="11"/>
      <c r="G21" s="11"/>
      <c r="H21" s="42"/>
      <c r="J21" s="41">
        <f t="shared" si="0"/>
        <v>0</v>
      </c>
    </row>
    <row r="22" spans="2:40" s="2" customFormat="1" ht="50.1" customHeight="1" x14ac:dyDescent="0.2">
      <c r="B22" s="42"/>
      <c r="C22" s="15" t="s">
        <v>42</v>
      </c>
      <c r="D22" s="16" t="s">
        <v>41</v>
      </c>
      <c r="E22" s="9"/>
      <c r="F22" s="11"/>
      <c r="G22" s="11"/>
      <c r="H22" s="42"/>
      <c r="J22" s="41">
        <f t="shared" si="0"/>
        <v>0</v>
      </c>
    </row>
    <row r="23" spans="2:40" s="17" customFormat="1" ht="50.1" customHeight="1" x14ac:dyDescent="0.2">
      <c r="B23" s="42"/>
      <c r="C23" s="15" t="s">
        <v>40</v>
      </c>
      <c r="D23" s="16" t="s">
        <v>39</v>
      </c>
      <c r="E23" s="9"/>
      <c r="F23" s="11"/>
      <c r="G23" s="11"/>
      <c r="H23" s="42"/>
      <c r="I23" s="21"/>
      <c r="J23" s="41">
        <f t="shared" si="0"/>
        <v>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2:40" s="18" customFormat="1" ht="50.1" customHeight="1" x14ac:dyDescent="0.2">
      <c r="B24" s="42"/>
      <c r="C24" s="15" t="s">
        <v>38</v>
      </c>
      <c r="D24" s="16" t="s">
        <v>37</v>
      </c>
      <c r="E24" s="9"/>
      <c r="F24" s="11"/>
      <c r="G24" s="11"/>
      <c r="H24" s="42"/>
      <c r="I24" s="21"/>
      <c r="J24" s="41">
        <f t="shared" si="0"/>
        <v>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2:40" s="17" customFormat="1" ht="50.1" customHeight="1" x14ac:dyDescent="0.2">
      <c r="B25" s="42"/>
      <c r="C25" s="15" t="s">
        <v>36</v>
      </c>
      <c r="D25" s="16" t="s">
        <v>35</v>
      </c>
      <c r="E25" s="19"/>
      <c r="F25" s="26"/>
      <c r="G25" s="27"/>
      <c r="H25" s="42"/>
      <c r="I25" s="21"/>
      <c r="J25" s="41">
        <f t="shared" si="0"/>
        <v>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2:40" s="2" customFormat="1" ht="15" customHeight="1" x14ac:dyDescent="0.2">
      <c r="B26" s="53" t="s">
        <v>44</v>
      </c>
      <c r="C26" s="54"/>
      <c r="D26" s="54"/>
      <c r="E26" s="54"/>
      <c r="F26" s="54"/>
      <c r="G26" s="54"/>
      <c r="H26" s="55"/>
      <c r="J26" s="41">
        <f>IF(H26="N",1,0)</f>
        <v>0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2:40" s="2" customFormat="1" ht="50.1" customHeight="1" x14ac:dyDescent="0.2">
      <c r="B27" s="42"/>
      <c r="C27" s="15" t="s">
        <v>46</v>
      </c>
      <c r="D27" s="16">
        <v>601.04999999999995</v>
      </c>
      <c r="E27" s="19"/>
      <c r="F27" s="19"/>
      <c r="G27" s="27"/>
      <c r="H27" s="42"/>
      <c r="I27" s="21"/>
      <c r="J27" s="41">
        <f t="shared" si="0"/>
        <v>0</v>
      </c>
      <c r="K27" s="21"/>
      <c r="M27" s="21"/>
      <c r="N27" s="21"/>
      <c r="O27" s="21"/>
      <c r="P27" s="21"/>
      <c r="R27" s="21"/>
      <c r="S27" s="21"/>
      <c r="T27" s="21"/>
      <c r="U27" s="21"/>
      <c r="V27" s="21"/>
      <c r="W27" s="21"/>
    </row>
    <row r="28" spans="2:40" s="2" customFormat="1" ht="50.1" customHeight="1" x14ac:dyDescent="0.2">
      <c r="B28" s="42"/>
      <c r="C28" s="48" t="s">
        <v>45</v>
      </c>
      <c r="D28" s="47">
        <v>601.04999999999995</v>
      </c>
      <c r="E28" s="19"/>
      <c r="F28" s="19"/>
      <c r="G28" s="9"/>
      <c r="H28" s="42"/>
      <c r="J28" s="41">
        <f t="shared" si="0"/>
        <v>0</v>
      </c>
    </row>
    <row r="29" spans="2:40" s="2" customFormat="1" ht="15" customHeight="1" x14ac:dyDescent="0.2">
      <c r="B29" s="53" t="s">
        <v>47</v>
      </c>
      <c r="C29" s="54"/>
      <c r="D29" s="54"/>
      <c r="E29" s="54"/>
      <c r="F29" s="54"/>
      <c r="G29" s="54"/>
      <c r="H29" s="55"/>
      <c r="I29" s="21"/>
      <c r="J29" s="41">
        <f>IF(H29="N",1,0)</f>
        <v>0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2:40" s="2" customFormat="1" ht="50.1" customHeight="1" x14ac:dyDescent="0.2">
      <c r="B30" s="42"/>
      <c r="C30" s="15" t="s">
        <v>50</v>
      </c>
      <c r="D30" s="16">
        <v>601.05999999999995</v>
      </c>
      <c r="E30" s="19"/>
      <c r="F30" s="19"/>
      <c r="G30" s="27"/>
      <c r="H30" s="42"/>
      <c r="J30" s="41">
        <f t="shared" si="0"/>
        <v>0</v>
      </c>
    </row>
    <row r="31" spans="2:40" s="2" customFormat="1" ht="57.6" customHeight="1" x14ac:dyDescent="0.2">
      <c r="B31" s="42"/>
      <c r="C31" s="15" t="s">
        <v>49</v>
      </c>
      <c r="D31" s="16">
        <v>601.05999999999995</v>
      </c>
      <c r="E31" s="19"/>
      <c r="F31" s="19"/>
      <c r="G31" s="9"/>
      <c r="H31" s="42"/>
      <c r="J31" s="41">
        <f t="shared" si="0"/>
        <v>0</v>
      </c>
    </row>
    <row r="32" spans="2:40" s="2" customFormat="1" ht="50.1" customHeight="1" x14ac:dyDescent="0.2">
      <c r="B32" s="42"/>
      <c r="C32" s="15" t="s">
        <v>48</v>
      </c>
      <c r="D32" s="16">
        <v>601.05999999999995</v>
      </c>
      <c r="E32" s="19"/>
      <c r="F32" s="19"/>
      <c r="G32" s="9"/>
      <c r="H32" s="42"/>
      <c r="J32" s="41">
        <f t="shared" si="0"/>
        <v>0</v>
      </c>
    </row>
    <row r="33" spans="2:40" s="2" customFormat="1" ht="15" customHeight="1" x14ac:dyDescent="0.2">
      <c r="B33" s="53" t="s">
        <v>51</v>
      </c>
      <c r="C33" s="54"/>
      <c r="D33" s="54"/>
      <c r="E33" s="54"/>
      <c r="F33" s="54"/>
      <c r="G33" s="54"/>
      <c r="H33" s="55"/>
      <c r="J33" s="41">
        <f>IF(H33="N",1,0)</f>
        <v>0</v>
      </c>
    </row>
    <row r="34" spans="2:40" s="17" customFormat="1" ht="50.1" customHeight="1" x14ac:dyDescent="0.2">
      <c r="B34" s="42"/>
      <c r="C34" s="15" t="s">
        <v>55</v>
      </c>
      <c r="D34" s="16">
        <v>601.07000000000005</v>
      </c>
      <c r="E34" s="19"/>
      <c r="F34" s="19"/>
      <c r="G34" s="27"/>
      <c r="H34" s="42"/>
      <c r="I34" s="21"/>
      <c r="J34" s="41">
        <f t="shared" si="0"/>
        <v>0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2:40" s="2" customFormat="1" ht="50.1" customHeight="1" x14ac:dyDescent="0.2">
      <c r="B35" s="42"/>
      <c r="C35" s="15" t="s">
        <v>54</v>
      </c>
      <c r="D35" s="16">
        <v>601.07000000000005</v>
      </c>
      <c r="E35" s="9"/>
      <c r="F35" s="9"/>
      <c r="G35" s="9"/>
      <c r="H35" s="42"/>
      <c r="J35" s="41">
        <f t="shared" si="0"/>
        <v>0</v>
      </c>
    </row>
    <row r="36" spans="2:40" s="2" customFormat="1" ht="50.1" customHeight="1" x14ac:dyDescent="0.2">
      <c r="B36" s="42"/>
      <c r="C36" s="15" t="s">
        <v>53</v>
      </c>
      <c r="D36" s="16">
        <v>601.07000000000005</v>
      </c>
      <c r="E36" s="9"/>
      <c r="F36" s="9"/>
      <c r="G36" s="9"/>
      <c r="H36" s="42"/>
      <c r="J36" s="41">
        <f t="shared" si="0"/>
        <v>0</v>
      </c>
    </row>
    <row r="37" spans="2:40" s="2" customFormat="1" ht="50.1" customHeight="1" x14ac:dyDescent="0.2">
      <c r="B37" s="42"/>
      <c r="C37" s="48" t="s">
        <v>52</v>
      </c>
      <c r="D37" s="47">
        <v>601.07000000000005</v>
      </c>
      <c r="E37" s="9"/>
      <c r="F37" s="9"/>
      <c r="G37" s="9"/>
      <c r="H37" s="42"/>
      <c r="J37" s="41">
        <f t="shared" si="0"/>
        <v>0</v>
      </c>
    </row>
    <row r="38" spans="2:40" s="2" customFormat="1" ht="15" customHeight="1" x14ac:dyDescent="0.2">
      <c r="B38" s="53" t="s">
        <v>56</v>
      </c>
      <c r="C38" s="54"/>
      <c r="D38" s="54"/>
      <c r="E38" s="54"/>
      <c r="F38" s="54"/>
      <c r="G38" s="54"/>
      <c r="H38" s="55"/>
      <c r="J38" s="41">
        <f t="shared" ref="J38" si="1">IF(H38="N",1,0)</f>
        <v>0</v>
      </c>
    </row>
    <row r="39" spans="2:40" s="2" customFormat="1" ht="50.1" customHeight="1" x14ac:dyDescent="0.2">
      <c r="B39" s="42"/>
      <c r="C39" s="49" t="s">
        <v>58</v>
      </c>
      <c r="D39" s="16">
        <v>601.08000000000004</v>
      </c>
      <c r="E39" s="9"/>
      <c r="F39" s="9"/>
      <c r="G39" s="9"/>
      <c r="H39" s="42"/>
      <c r="J39" s="41">
        <f t="shared" si="0"/>
        <v>0</v>
      </c>
    </row>
    <row r="40" spans="2:40" s="2" customFormat="1" ht="50.1" customHeight="1" x14ac:dyDescent="0.2">
      <c r="B40" s="42"/>
      <c r="C40" s="15" t="s">
        <v>57</v>
      </c>
      <c r="D40" s="16">
        <v>601.08000000000004</v>
      </c>
      <c r="E40" s="9"/>
      <c r="F40" s="9"/>
      <c r="G40" s="9"/>
      <c r="H40" s="42"/>
      <c r="J40" s="41">
        <f t="shared" si="0"/>
        <v>0</v>
      </c>
    </row>
    <row r="41" spans="2:40" s="2" customFormat="1" ht="15" customHeight="1" x14ac:dyDescent="0.2">
      <c r="B41" s="53" t="s">
        <v>59</v>
      </c>
      <c r="C41" s="54"/>
      <c r="D41" s="54"/>
      <c r="E41" s="54"/>
      <c r="F41" s="54"/>
      <c r="G41" s="54"/>
      <c r="H41" s="55"/>
      <c r="J41" s="41">
        <f t="shared" ref="J41" si="2">IF(H41="N",1,0)</f>
        <v>0</v>
      </c>
    </row>
    <row r="42" spans="2:40" s="2" customFormat="1" ht="50.1" customHeight="1" x14ac:dyDescent="0.2">
      <c r="B42" s="42"/>
      <c r="C42" s="48" t="s">
        <v>61</v>
      </c>
      <c r="D42" s="47">
        <v>601.09</v>
      </c>
      <c r="E42" s="9"/>
      <c r="F42" s="11"/>
      <c r="G42" s="11"/>
      <c r="H42" s="42"/>
      <c r="J42" s="41">
        <f t="shared" si="0"/>
        <v>0</v>
      </c>
    </row>
    <row r="43" spans="2:40" s="2" customFormat="1" ht="63.95" customHeight="1" x14ac:dyDescent="0.2">
      <c r="B43" s="42"/>
      <c r="C43" s="50" t="s">
        <v>62</v>
      </c>
      <c r="D43" s="47">
        <v>601.09</v>
      </c>
      <c r="E43" s="9"/>
      <c r="F43" s="11"/>
      <c r="G43" s="11"/>
      <c r="H43" s="42"/>
      <c r="J43" s="41">
        <f t="shared" si="0"/>
        <v>0</v>
      </c>
    </row>
    <row r="44" spans="2:40" s="2" customFormat="1" ht="73.5" customHeight="1" x14ac:dyDescent="0.2">
      <c r="B44" s="42"/>
      <c r="C44" s="15" t="s">
        <v>60</v>
      </c>
      <c r="D44" s="16">
        <v>601.09</v>
      </c>
      <c r="E44" s="9"/>
      <c r="F44" s="11"/>
      <c r="G44" s="11"/>
      <c r="H44" s="42"/>
      <c r="J44" s="41">
        <f t="shared" si="0"/>
        <v>0</v>
      </c>
    </row>
    <row r="45" spans="2:40" s="2" customFormat="1" ht="15" customHeight="1" x14ac:dyDescent="0.2">
      <c r="B45" s="53" t="s">
        <v>63</v>
      </c>
      <c r="C45" s="54"/>
      <c r="D45" s="54"/>
      <c r="E45" s="54"/>
      <c r="F45" s="54"/>
      <c r="G45" s="54"/>
      <c r="H45" s="55"/>
      <c r="J45" s="41">
        <f t="shared" ref="J45" si="3">IF(H45="N",1,0)</f>
        <v>0</v>
      </c>
    </row>
    <row r="46" spans="2:40" s="2" customFormat="1" ht="50.1" customHeight="1" x14ac:dyDescent="0.2">
      <c r="B46" s="42"/>
      <c r="C46" s="15" t="s">
        <v>64</v>
      </c>
      <c r="D46" s="10">
        <v>601.1</v>
      </c>
      <c r="E46" s="52"/>
      <c r="F46" s="51"/>
      <c r="G46" s="51"/>
      <c r="H46" s="42"/>
      <c r="J46" s="41">
        <f t="shared" si="0"/>
        <v>0</v>
      </c>
    </row>
    <row r="47" spans="2:40" s="2" customFormat="1" ht="58.5" customHeight="1" x14ac:dyDescent="0.2">
      <c r="B47" s="42"/>
      <c r="C47" s="15" t="s">
        <v>65</v>
      </c>
      <c r="D47" s="10">
        <v>601.1</v>
      </c>
      <c r="E47" s="52"/>
      <c r="F47" s="51"/>
      <c r="G47" s="11" t="s">
        <v>26</v>
      </c>
      <c r="H47" s="42"/>
      <c r="J47" s="41">
        <f t="shared" si="0"/>
        <v>0</v>
      </c>
    </row>
    <row r="48" spans="2:40" s="2" customFormat="1" ht="15" customHeight="1" x14ac:dyDescent="0.2">
      <c r="B48" s="53" t="s">
        <v>66</v>
      </c>
      <c r="C48" s="54"/>
      <c r="D48" s="54"/>
      <c r="E48" s="54"/>
      <c r="F48" s="54"/>
      <c r="G48" s="54"/>
      <c r="H48" s="55"/>
      <c r="J48" s="41">
        <f t="shared" si="0"/>
        <v>0</v>
      </c>
    </row>
    <row r="49" spans="2:148" s="17" customFormat="1" ht="50.1" customHeight="1" x14ac:dyDescent="0.2">
      <c r="B49" s="42"/>
      <c r="C49" s="15" t="s">
        <v>70</v>
      </c>
      <c r="D49" s="16">
        <v>601.11</v>
      </c>
      <c r="E49" s="9"/>
      <c r="F49" s="11"/>
      <c r="G49" s="11"/>
      <c r="H49" s="42"/>
      <c r="I49" s="21"/>
      <c r="J49" s="41">
        <f t="shared" si="0"/>
        <v>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</row>
    <row r="50" spans="2:148" s="2" customFormat="1" ht="50.1" customHeight="1" x14ac:dyDescent="0.2">
      <c r="B50" s="42"/>
      <c r="C50" s="15" t="s">
        <v>69</v>
      </c>
      <c r="D50" s="16">
        <v>601.11</v>
      </c>
      <c r="E50" s="9"/>
      <c r="F50" s="11"/>
      <c r="G50" s="11"/>
      <c r="H50" s="42"/>
      <c r="I50" s="21"/>
      <c r="J50" s="41">
        <f t="shared" si="0"/>
        <v>0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</row>
    <row r="51" spans="2:148" s="2" customFormat="1" ht="50.1" customHeight="1" x14ac:dyDescent="0.2">
      <c r="B51" s="42"/>
      <c r="C51" s="15" t="s">
        <v>68</v>
      </c>
      <c r="D51" s="16">
        <v>601.11</v>
      </c>
      <c r="E51" s="9"/>
      <c r="F51" s="11"/>
      <c r="G51" s="11"/>
      <c r="H51" s="42"/>
      <c r="J51" s="41">
        <f t="shared" si="0"/>
        <v>0</v>
      </c>
    </row>
    <row r="52" spans="2:148" s="2" customFormat="1" ht="50.1" customHeight="1" x14ac:dyDescent="0.2">
      <c r="B52" s="42"/>
      <c r="C52" s="15" t="s">
        <v>67</v>
      </c>
      <c r="D52" s="16">
        <v>601.11</v>
      </c>
      <c r="E52" s="9"/>
      <c r="F52" s="11"/>
      <c r="G52" s="11"/>
      <c r="H52" s="42"/>
      <c r="J52" s="41">
        <f t="shared" si="0"/>
        <v>0</v>
      </c>
    </row>
    <row r="53" spans="2:148" s="2" customFormat="1" ht="15" customHeight="1" x14ac:dyDescent="0.2">
      <c r="B53" s="53" t="s">
        <v>71</v>
      </c>
      <c r="C53" s="54"/>
      <c r="D53" s="54"/>
      <c r="E53" s="54"/>
      <c r="F53" s="54"/>
      <c r="G53" s="54"/>
      <c r="H53" s="55"/>
      <c r="I53" s="21"/>
      <c r="J53" s="41">
        <f t="shared" ref="J53" si="4">IF(H53="N",1,0)</f>
        <v>0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</row>
    <row r="54" spans="2:148" s="2" customFormat="1" ht="50.1" customHeight="1" x14ac:dyDescent="0.2">
      <c r="B54" s="42"/>
      <c r="C54" s="48" t="s">
        <v>73</v>
      </c>
      <c r="D54" s="47">
        <v>601.12</v>
      </c>
      <c r="E54" s="9"/>
      <c r="F54" s="11"/>
      <c r="G54" s="11"/>
      <c r="H54" s="42"/>
      <c r="J54" s="41">
        <f t="shared" si="0"/>
        <v>0</v>
      </c>
    </row>
    <row r="55" spans="2:148" s="2" customFormat="1" ht="50.1" customHeight="1" x14ac:dyDescent="0.2">
      <c r="B55" s="42"/>
      <c r="C55" s="48" t="s">
        <v>72</v>
      </c>
      <c r="D55" s="47">
        <v>601.12</v>
      </c>
      <c r="E55" s="9"/>
      <c r="F55" s="11"/>
      <c r="G55" s="11"/>
      <c r="H55" s="42"/>
      <c r="J55" s="41">
        <f t="shared" si="0"/>
        <v>0</v>
      </c>
    </row>
    <row r="56" spans="2:148" s="17" customFormat="1" ht="50.1" customHeight="1" x14ac:dyDescent="0.2">
      <c r="B56" s="42"/>
      <c r="C56" s="48" t="s">
        <v>74</v>
      </c>
      <c r="D56" s="47">
        <v>601.12</v>
      </c>
      <c r="E56" s="9"/>
      <c r="F56" s="11"/>
      <c r="G56" s="11"/>
      <c r="H56" s="42"/>
      <c r="I56" s="21"/>
      <c r="J56" s="41">
        <f t="shared" si="0"/>
        <v>0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</row>
    <row r="57" spans="2:148" s="2" customFormat="1" ht="15" customHeight="1" x14ac:dyDescent="0.2">
      <c r="B57" s="53" t="s">
        <v>75</v>
      </c>
      <c r="C57" s="54"/>
      <c r="D57" s="54"/>
      <c r="E57" s="54"/>
      <c r="F57" s="54"/>
      <c r="G57" s="54"/>
      <c r="H57" s="55"/>
      <c r="I57" s="21"/>
      <c r="J57" s="41">
        <f t="shared" ref="J57" si="5">IF(H57="N",1,0)</f>
        <v>0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</row>
    <row r="58" spans="2:148" s="2" customFormat="1" ht="50.1" customHeight="1" x14ac:dyDescent="0.2">
      <c r="B58" s="42"/>
      <c r="C58" s="48" t="s">
        <v>77</v>
      </c>
      <c r="D58" s="47">
        <v>601.13</v>
      </c>
      <c r="E58" s="9"/>
      <c r="F58" s="11"/>
      <c r="G58" s="11"/>
      <c r="H58" s="42"/>
      <c r="I58" s="21"/>
      <c r="J58" s="41">
        <f t="shared" si="0"/>
        <v>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</row>
    <row r="59" spans="2:148" s="2" customFormat="1" ht="50.1" customHeight="1" x14ac:dyDescent="0.2">
      <c r="B59" s="42"/>
      <c r="C59" s="15" t="s">
        <v>76</v>
      </c>
      <c r="D59" s="16">
        <v>601.13</v>
      </c>
      <c r="E59" s="9"/>
      <c r="F59" s="11"/>
      <c r="G59" s="11"/>
      <c r="H59" s="42"/>
      <c r="J59" s="41">
        <f t="shared" si="0"/>
        <v>0</v>
      </c>
    </row>
    <row r="60" spans="2:148" s="2" customFormat="1" ht="15.6" customHeight="1" x14ac:dyDescent="0.2">
      <c r="D60" s="20"/>
      <c r="G60" s="21"/>
      <c r="H60" s="22"/>
    </row>
    <row r="61" spans="2:148" s="2" customFormat="1" ht="18.75" x14ac:dyDescent="0.3">
      <c r="B61" s="7" t="s">
        <v>2</v>
      </c>
      <c r="C61" s="8"/>
      <c r="D61" s="23"/>
      <c r="E61" s="8"/>
      <c r="F61" s="30"/>
      <c r="G61" s="30"/>
      <c r="H61" s="32"/>
    </row>
    <row r="62" spans="2:148" s="2" customFormat="1" ht="14.25" x14ac:dyDescent="0.2">
      <c r="B62" s="58"/>
      <c r="C62" s="59"/>
      <c r="D62" s="59"/>
      <c r="E62" s="59"/>
      <c r="F62" s="59"/>
      <c r="G62" s="59"/>
      <c r="H62" s="60"/>
    </row>
    <row r="63" spans="2:148" s="2" customFormat="1" ht="14.25" x14ac:dyDescent="0.2">
      <c r="B63" s="58"/>
      <c r="C63" s="59"/>
      <c r="D63" s="59"/>
      <c r="E63" s="59"/>
      <c r="F63" s="59"/>
      <c r="G63" s="59"/>
      <c r="H63" s="60"/>
    </row>
    <row r="64" spans="2:148" s="2" customFormat="1" ht="14.25" x14ac:dyDescent="0.2">
      <c r="B64" s="58"/>
      <c r="C64" s="59"/>
      <c r="D64" s="59"/>
      <c r="E64" s="59"/>
      <c r="F64" s="59"/>
      <c r="G64" s="59"/>
      <c r="H64" s="60"/>
    </row>
    <row r="65" spans="2:8" s="2" customFormat="1" ht="14.25" x14ac:dyDescent="0.2">
      <c r="B65" s="58"/>
      <c r="C65" s="59"/>
      <c r="D65" s="59"/>
      <c r="E65" s="59"/>
      <c r="F65" s="59"/>
      <c r="G65" s="59"/>
      <c r="H65" s="60"/>
    </row>
    <row r="66" spans="2:8" s="2" customFormat="1" ht="14.25" x14ac:dyDescent="0.2">
      <c r="B66" s="58"/>
      <c r="C66" s="59"/>
      <c r="D66" s="59"/>
      <c r="E66" s="59"/>
      <c r="F66" s="59"/>
      <c r="G66" s="59"/>
      <c r="H66" s="60"/>
    </row>
    <row r="67" spans="2:8" s="2" customFormat="1" ht="14.25" x14ac:dyDescent="0.2">
      <c r="B67" s="58"/>
      <c r="C67" s="59"/>
      <c r="D67" s="59"/>
      <c r="E67" s="59"/>
      <c r="F67" s="59"/>
      <c r="G67" s="59"/>
      <c r="H67" s="60"/>
    </row>
    <row r="68" spans="2:8" s="2" customFormat="1" ht="14.25" x14ac:dyDescent="0.2">
      <c r="B68" s="58"/>
      <c r="C68" s="59"/>
      <c r="D68" s="59"/>
      <c r="E68" s="59"/>
      <c r="F68" s="59"/>
      <c r="G68" s="59"/>
      <c r="H68" s="60"/>
    </row>
    <row r="69" spans="2:8" s="2" customFormat="1" ht="14.25" x14ac:dyDescent="0.2">
      <c r="B69" s="58"/>
      <c r="C69" s="59"/>
      <c r="D69" s="59"/>
      <c r="E69" s="59"/>
      <c r="F69" s="59"/>
      <c r="G69" s="59"/>
      <c r="H69" s="60"/>
    </row>
    <row r="70" spans="2:8" s="2" customFormat="1" ht="14.1" customHeight="1" x14ac:dyDescent="0.2">
      <c r="B70" s="73" t="s">
        <v>10</v>
      </c>
      <c r="C70" s="73"/>
      <c r="D70" s="73"/>
      <c r="E70" s="73"/>
      <c r="F70" s="73"/>
      <c r="G70" s="73"/>
      <c r="H70" s="73"/>
    </row>
    <row r="71" spans="2:8" s="2" customFormat="1" ht="15" customHeight="1" x14ac:dyDescent="0.2">
      <c r="B71" s="74"/>
      <c r="C71" s="74"/>
      <c r="D71" s="74"/>
      <c r="E71" s="74"/>
      <c r="F71" s="74"/>
      <c r="G71" s="74"/>
      <c r="H71" s="74"/>
    </row>
    <row r="72" spans="2:8" s="2" customFormat="1" ht="56.1" customHeight="1" x14ac:dyDescent="0.2">
      <c r="B72" s="70" t="s">
        <v>78</v>
      </c>
      <c r="C72" s="71"/>
      <c r="D72" s="71"/>
      <c r="E72" s="71"/>
      <c r="F72" s="71"/>
      <c r="G72" s="71"/>
      <c r="H72" s="72"/>
    </row>
    <row r="73" spans="2:8" s="2" customFormat="1" ht="15" customHeight="1" x14ac:dyDescent="0.2">
      <c r="B73" s="67" t="s">
        <v>25</v>
      </c>
      <c r="C73" s="68"/>
      <c r="D73" s="68"/>
      <c r="E73" s="68"/>
      <c r="F73" s="68"/>
      <c r="G73" s="68"/>
      <c r="H73" s="69"/>
    </row>
    <row r="74" spans="2:8" s="2" customFormat="1" ht="14.25" x14ac:dyDescent="0.2">
      <c r="B74" s="28"/>
      <c r="C74" s="29"/>
      <c r="D74" s="29"/>
      <c r="E74" s="29"/>
      <c r="F74" s="29"/>
      <c r="G74" s="29"/>
      <c r="H74" s="24"/>
    </row>
    <row r="75" spans="2:8" s="2" customFormat="1" ht="14.25" x14ac:dyDescent="0.2">
      <c r="B75" s="28"/>
      <c r="C75" s="29"/>
      <c r="D75" s="29"/>
      <c r="E75" s="29"/>
      <c r="F75" s="29"/>
      <c r="G75" s="29"/>
      <c r="H75" s="24"/>
    </row>
    <row r="76" spans="2:8" s="2" customFormat="1" ht="14.25" x14ac:dyDescent="0.2">
      <c r="B76" s="58"/>
      <c r="C76" s="59"/>
      <c r="D76" s="59"/>
      <c r="E76" s="59"/>
      <c r="F76" s="59"/>
      <c r="G76" s="59"/>
      <c r="H76" s="60"/>
    </row>
    <row r="77" spans="2:8" s="2" customFormat="1" ht="14.25" x14ac:dyDescent="0.2">
      <c r="B77" s="66"/>
      <c r="C77" s="66"/>
      <c r="D77" s="66"/>
      <c r="E77" s="66"/>
      <c r="F77" s="66"/>
      <c r="G77" s="66"/>
      <c r="H77" s="66"/>
    </row>
    <row r="78" spans="2:8" s="2" customFormat="1" ht="14.25" x14ac:dyDescent="0.2">
      <c r="B78" s="66"/>
      <c r="C78" s="66"/>
      <c r="D78" s="66"/>
      <c r="E78" s="66"/>
      <c r="F78" s="66"/>
      <c r="G78" s="66"/>
      <c r="H78" s="66"/>
    </row>
    <row r="79" spans="2:8" x14ac:dyDescent="0.2">
      <c r="B79" s="66"/>
      <c r="C79" s="66"/>
      <c r="D79" s="66"/>
      <c r="E79" s="66"/>
      <c r="F79" s="66"/>
      <c r="G79" s="66"/>
      <c r="H79" s="66"/>
    </row>
  </sheetData>
  <mergeCells count="32">
    <mergeCell ref="C11:H11"/>
    <mergeCell ref="C12:H12"/>
    <mergeCell ref="B78:H78"/>
    <mergeCell ref="B79:H79"/>
    <mergeCell ref="B73:H73"/>
    <mergeCell ref="B67:H67"/>
    <mergeCell ref="B68:H68"/>
    <mergeCell ref="B69:H69"/>
    <mergeCell ref="B72:H72"/>
    <mergeCell ref="B70:H71"/>
    <mergeCell ref="B77:H77"/>
    <mergeCell ref="B20:H20"/>
    <mergeCell ref="B38:H38"/>
    <mergeCell ref="B41:H41"/>
    <mergeCell ref="B45:H45"/>
    <mergeCell ref="B53:H53"/>
    <mergeCell ref="B57:H57"/>
    <mergeCell ref="G8:H8"/>
    <mergeCell ref="B76:H76"/>
    <mergeCell ref="B33:H33"/>
    <mergeCell ref="B48:H48"/>
    <mergeCell ref="B16:H16"/>
    <mergeCell ref="B26:H26"/>
    <mergeCell ref="B29:H29"/>
    <mergeCell ref="B64:H64"/>
    <mergeCell ref="B63:H63"/>
    <mergeCell ref="B62:H62"/>
    <mergeCell ref="B66:H66"/>
    <mergeCell ref="B65:H65"/>
    <mergeCell ref="E9:H9"/>
    <mergeCell ref="D10:E10"/>
    <mergeCell ref="F10:H10"/>
  </mergeCells>
  <dataValidations count="2">
    <dataValidation type="list" allowBlank="1" showInputMessage="1" showErrorMessage="1" sqref="H46:H47 H17:H19 H21:H25 H27:H28 H30:H32 H34:H37 H39:H40 H42:H44 H49:H52 H54:H56 H58:H59">
      <formula1>$AA$3:$AA$4</formula1>
    </dataValidation>
    <dataValidation type="list" allowBlank="1" showInputMessage="1" showErrorMessage="1" sqref="B46:B47 B17:B19 B21:B25 B27:B28 B30:B32 B34:B37 B39:B40 B42:B44 B49:B52 B54:B56 B58:B59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839A2A-B14A-4ACB-8809-BE47D1BD8EDE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136fb3ed-1f9b-461a-ba3b-e1ffc7a297a5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7A02C1-C652-4A0A-8025-B236A6E22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Robert Jessberger</cp:lastModifiedBy>
  <cp:lastPrinted>2018-04-20T13:21:23Z</cp:lastPrinted>
  <dcterms:created xsi:type="dcterms:W3CDTF">2008-04-23T17:34:35Z</dcterms:created>
  <dcterms:modified xsi:type="dcterms:W3CDTF">2018-06-07T13:12:58Z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